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15" windowWidth="20730" windowHeight="9690"/>
  </bookViews>
  <sheets>
    <sheet name="Bao cao" sheetId="1" r:id="rId1"/>
  </sheets>
  <externalReferences>
    <externalReference r:id="rId2"/>
  </externalReferences>
  <definedNames>
    <definedName name="ADP">#REF!</definedName>
    <definedName name="AKHAC">#REF!</definedName>
    <definedName name="ALTINH">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nguon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_xlnm.Print_Area">#REF!</definedName>
    <definedName name="PRINT_AREA_MI">#REF!</definedName>
    <definedName name="_xlnm.Print_Titles" localSheetId="0">'Bao cao'!$5:$7</definedName>
    <definedName name="Phan_cap">#REF!</definedName>
    <definedName name="Phi_le_phi">#REF!</definedName>
    <definedName name="TW">#REF!</definedName>
  </definedNames>
  <calcPr calcId="144525"/>
</workbook>
</file>

<file path=xl/calcChain.xml><?xml version="1.0" encoding="utf-8"?>
<calcChain xmlns="http://schemas.openxmlformats.org/spreadsheetml/2006/main">
  <c r="O50" i="1" l="1"/>
  <c r="N50" i="1"/>
  <c r="M50" i="1"/>
  <c r="L50" i="1"/>
  <c r="K50" i="1"/>
  <c r="J50" i="1"/>
  <c r="I50" i="1"/>
  <c r="H50" i="1"/>
  <c r="G50" i="1"/>
  <c r="F50" i="1"/>
  <c r="E50" i="1"/>
  <c r="D50" i="1"/>
  <c r="C50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35" i="1"/>
  <c r="N35" i="1"/>
  <c r="M35" i="1"/>
  <c r="L35" i="1"/>
  <c r="K35" i="1"/>
  <c r="J35" i="1"/>
  <c r="I35" i="1"/>
  <c r="H35" i="1"/>
  <c r="H8" i="1" s="1"/>
  <c r="G35" i="1"/>
  <c r="F35" i="1"/>
  <c r="E35" i="1"/>
  <c r="D35" i="1"/>
  <c r="D8" i="1" s="1"/>
  <c r="C35" i="1"/>
  <c r="O33" i="1"/>
  <c r="N33" i="1"/>
  <c r="M33" i="1"/>
  <c r="M8" i="1" s="1"/>
  <c r="L33" i="1"/>
  <c r="K33" i="1"/>
  <c r="J33" i="1"/>
  <c r="I33" i="1"/>
  <c r="I8" i="1" s="1"/>
  <c r="H33" i="1"/>
  <c r="G33" i="1"/>
  <c r="F33" i="1"/>
  <c r="E33" i="1"/>
  <c r="E8" i="1" s="1"/>
  <c r="D33" i="1"/>
  <c r="C33" i="1"/>
  <c r="O30" i="1"/>
  <c r="N30" i="1"/>
  <c r="N8" i="1" s="1"/>
  <c r="M30" i="1"/>
  <c r="L30" i="1"/>
  <c r="K30" i="1"/>
  <c r="J30" i="1"/>
  <c r="J8" i="1" s="1"/>
  <c r="I30" i="1"/>
  <c r="H30" i="1"/>
  <c r="G30" i="1"/>
  <c r="F30" i="1"/>
  <c r="F8" i="1" s="1"/>
  <c r="E30" i="1"/>
  <c r="D30" i="1"/>
  <c r="C30" i="1"/>
  <c r="O28" i="1"/>
  <c r="O8" i="1" s="1"/>
  <c r="N28" i="1"/>
  <c r="M28" i="1"/>
  <c r="L28" i="1"/>
  <c r="K28" i="1"/>
  <c r="K8" i="1" s="1"/>
  <c r="J28" i="1"/>
  <c r="I28" i="1"/>
  <c r="H28" i="1"/>
  <c r="G28" i="1"/>
  <c r="F28" i="1"/>
  <c r="E28" i="1"/>
  <c r="D28" i="1"/>
  <c r="C28" i="1"/>
  <c r="O25" i="1"/>
  <c r="N25" i="1"/>
  <c r="M25" i="1"/>
  <c r="L25" i="1"/>
  <c r="J25" i="1"/>
  <c r="I25" i="1"/>
  <c r="H25" i="1"/>
  <c r="G25" i="1"/>
  <c r="F25" i="1"/>
  <c r="E25" i="1"/>
  <c r="D25" i="1"/>
  <c r="C25" i="1"/>
  <c r="O17" i="1"/>
  <c r="N17" i="1"/>
  <c r="M17" i="1"/>
  <c r="L17" i="1"/>
  <c r="J17" i="1"/>
  <c r="I17" i="1"/>
  <c r="H17" i="1"/>
  <c r="G17" i="1"/>
  <c r="F17" i="1"/>
  <c r="E17" i="1"/>
  <c r="D17" i="1"/>
  <c r="C17" i="1"/>
  <c r="O15" i="1"/>
  <c r="N15" i="1"/>
  <c r="M15" i="1"/>
  <c r="L15" i="1"/>
  <c r="J15" i="1"/>
  <c r="I15" i="1"/>
  <c r="H15" i="1"/>
  <c r="G15" i="1"/>
  <c r="F15" i="1"/>
  <c r="E15" i="1"/>
  <c r="D15" i="1"/>
  <c r="C15" i="1"/>
  <c r="O13" i="1"/>
  <c r="N13" i="1"/>
  <c r="M13" i="1"/>
  <c r="L13" i="1"/>
  <c r="J13" i="1"/>
  <c r="I13" i="1"/>
  <c r="H13" i="1"/>
  <c r="G13" i="1"/>
  <c r="F13" i="1"/>
  <c r="E13" i="1"/>
  <c r="D13" i="1"/>
  <c r="C13" i="1"/>
  <c r="O11" i="1"/>
  <c r="N11" i="1"/>
  <c r="M11" i="1"/>
  <c r="L11" i="1"/>
  <c r="J11" i="1"/>
  <c r="I11" i="1"/>
  <c r="H11" i="1"/>
  <c r="G11" i="1"/>
  <c r="F11" i="1"/>
  <c r="E11" i="1"/>
  <c r="D11" i="1"/>
  <c r="C11" i="1"/>
  <c r="O9" i="1"/>
  <c r="N9" i="1"/>
  <c r="M9" i="1"/>
  <c r="L9" i="1"/>
  <c r="L8" i="1" s="1"/>
  <c r="J9" i="1"/>
  <c r="I9" i="1"/>
  <c r="H9" i="1"/>
  <c r="G9" i="1"/>
  <c r="G8" i="1" s="1"/>
  <c r="F9" i="1"/>
  <c r="E9" i="1"/>
  <c r="D9" i="1"/>
  <c r="C9" i="1"/>
  <c r="C8" i="1" s="1"/>
</calcChain>
</file>

<file path=xl/sharedStrings.xml><?xml version="1.0" encoding="utf-8"?>
<sst xmlns="http://schemas.openxmlformats.org/spreadsheetml/2006/main" count="66" uniqueCount="64">
  <si>
    <t>UBND TỈNH HÀ NAM</t>
  </si>
  <si>
    <t>Biểu số 52/CK-NSNN</t>
  </si>
  <si>
    <t>DỰ TOÁN CHI ĐẦU TƯ PHÁT TRIỂN CỦA NGÂN SÁCH CẤP TỈNH CHO TỪNG CƠ QUAN, TỔ CHỨC THEO LĨNH VỰC NĂM 2020</t>
  </si>
  <si>
    <t>(Dự toán đã được Hội đồng nhân dân quyết định)</t>
  </si>
  <si>
    <t>Đơn vị: Triệu đồng</t>
  </si>
  <si>
    <t>STT</t>
  </si>
  <si>
    <t>TÊN ĐƠN VỊ</t>
  </si>
  <si>
    <t>TỔNG SỐ</t>
  </si>
  <si>
    <t>TRONG ĐÓ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</si>
  <si>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</si>
  <si>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</si>
  <si>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</si>
  <si>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</si>
  <si>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</si>
  <si>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</si>
  <si>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</si>
  <si>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</si>
  <si>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HOẠT ĐỘNG CỦA CƠ QUAN QUẢN LÝ ĐỊA PHƯƠNG, ĐẢNG, ĐOÀN THỂ</t>
  </si>
  <si>
    <t>CHI BẢO ĐẢM XÃ HỘI</t>
  </si>
  <si>
    <t>CHI GIAO THÔNG</t>
  </si>
  <si>
    <t>CHI NÔNG NGHIỆP, LÂM NGHIỆP, THỦY LỢI, THỦY SẢN</t>
  </si>
  <si>
    <t>Ban QLDA ĐTXD các công trình Nông nghiệp và PTNT</t>
  </si>
  <si>
    <t>Dự án đầu tư xây dựng các trạm bơm đầu mối khu vực thành phố Phủ Lý phục vụ tiêu thoát nước chống ngập úng và kết hợp sản xuất nông nghiệp</t>
  </si>
  <si>
    <t>Trường Cao đắng nghề</t>
  </si>
  <si>
    <t xml:space="preserve">Dự án đầu tư mở rộng Trường Cao đẳng Nghề </t>
  </si>
  <si>
    <t>Sở Nông nghiệp PT nông thôn</t>
  </si>
  <si>
    <t>Cải tạo, KCH kênh A4-6, nhánh A4-8-29 và trạm bơm chống úng cho các khu công nghiệp, khu vực đô thị và sản xuất nông nghiệp khu vực Đồng Văn</t>
  </si>
  <si>
    <t xml:space="preserve">Ban Quản lý Khu Nông nghiệp Ứng dụng công nghệ cao </t>
  </si>
  <si>
    <t>Dự án ĐTXD công trình thủy lợi khắc phục tình trạng ngập úng trong các Khu nông nghiệp công nghệ cao, khu dồn đổi tại xã Xuân Khê - Nhân Bình, Nhân Khang, huyện Lý Nhân</t>
  </si>
  <si>
    <t>Ban QLDAĐTXD các công trình giao thông</t>
  </si>
  <si>
    <t>Đường ĐH 08 huyện Duy Tiên (ĐT 493B)</t>
  </si>
  <si>
    <t>Nâng cấp cải tạo ĐT.498B</t>
  </si>
  <si>
    <t>Cải tạo nâng cấp đường ĐT 496B</t>
  </si>
  <si>
    <t>Cầu qua sông sắt trong khu tưởng niệm cát tường, bình lục</t>
  </si>
  <si>
    <t>Cải tạo nâng cấp đường ĐT 496</t>
  </si>
  <si>
    <t>Sở Giao thông vận tải</t>
  </si>
  <si>
    <t>Dự án cải tạo, nâng cấp đường ĐT 493 (Km 0- Km 8+620)</t>
  </si>
  <si>
    <t>Ban QL Khu đại học Nam Cao</t>
  </si>
  <si>
    <t>ĐTXD tuyến N2 Khu đại học Nam Cao</t>
  </si>
  <si>
    <t>ĐTXD tuyến đường giao thông kết nối từ QL38 đến Khu đại học Nam Cao từ Km1+200 đến Km2+420</t>
  </si>
  <si>
    <t>Sở Giáo dục và đào tạo</t>
  </si>
  <si>
    <t xml:space="preserve">Trường THPT Lê Hoàn </t>
  </si>
  <si>
    <t>Sở Y tế</t>
  </si>
  <si>
    <t>Bệnh viện đa khoa huyện Duy Tiên</t>
  </si>
  <si>
    <t>Bệnh viện đa khoa tỉnh (sản nhi)</t>
  </si>
  <si>
    <t>Bộ chỉ huy Quân sự tỉnh Hà Nam</t>
  </si>
  <si>
    <t>Dự án bộ chỉ huy quân sự tỉnh</t>
  </si>
  <si>
    <t>UBND huyện Lý Nhân</t>
  </si>
  <si>
    <t>Hỗ trợ nâng cấp đê bối Nhân Hoà (Hoà Hậu) huyện Lý Nhân</t>
  </si>
  <si>
    <t>Dự án ĐTXD tuyến đường nối ĐT.492 với ĐT.499 phục vụ cứu hộ cứu nạn đê sông Hồng huyện Lý Nhân (giai đoạn 2)</t>
  </si>
  <si>
    <t>Hạ tầng khu di tích đền Bà Vũ huyện Lý Nhân</t>
  </si>
  <si>
    <t>Cải tạo, nâng cấp Đường ĐH 08 (Phú Cốc- Đông Trụ, ĐH 13 cũ) huyện Lý Nhân</t>
  </si>
  <si>
    <t>Hỗ trợ Dự án cải tạo, nâng cấp đường bờ sông Châu Giang (Vĩnh Trụ- Cầu Châu Giang)</t>
  </si>
  <si>
    <t>Hỗ trợ đường cứu hộ, cứu nạn, di dân thoát lũ bối Hồng Lý, Lý Nhân</t>
  </si>
  <si>
    <t>UBND huyện Bình Lục</t>
  </si>
  <si>
    <t>Hỗ trợ Cải tạo, nâng cấp kênh KTB bờ tả sông Sắt (đoạn từ Km 0- trạm bơm đến Km 1+620)   huyện Bình Lục</t>
  </si>
  <si>
    <t>Dự án cải tạo, nâng cấp đường đê Tả sông sắt  huyện Bình Lục</t>
  </si>
  <si>
    <t>UBND huyện Duy Tiên</t>
  </si>
  <si>
    <t>Hỗ trợ đường ĐH 05 huyện Duy Tiên</t>
  </si>
  <si>
    <t>Hỗ trợ đường ĐH 06 huyện Duy Tiên</t>
  </si>
  <si>
    <t>UBND thành phố phủ lý</t>
  </si>
  <si>
    <t>Hỗ trợ thành phố Phủ Lý chỉnh trang đô thị</t>
  </si>
  <si>
    <t>Sở Kế hoạch đầu tư</t>
  </si>
  <si>
    <t>Hỗ trợ xây dựng nông thôn mới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</si>
</sst>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₫_-;\-* #,##0.00\ _₫_-;_-* &quot;-&quot;??\ _₫_-;_-@_-"/>
    <numFmt numFmtId="164" formatCode="_(* #,##0_);_(* \(#,##0\);_(* &quot;-&quot;??_);_(@_)"/>
    <numFmt numFmtId="165" formatCode="_(* #,##0.00_);_(* \(#,##0.00\);_(* &quot;-&quot;??_);_(@_)"/>
    <numFmt numFmtId="166" formatCode="&quot;$&quot;#,##0;\-&quot;$&quot;#,##0"/>
    <numFmt numFmtId="167" formatCode="#,###;\-#,###;&quot;&quot;;_(@_)"/>
  </numFmts>
  <fonts count="22" x14ac:knownFonts="1">
    <font>
      <sz val="12"/>
      <color theme="1"/>
      <name val="Times New Roman"/>
      <family val="2"/>
      <charset val="163"/>
    </font>
    <font>
      <sz val="12"/>
      <color theme="1"/>
      <name val="Times New Roman"/>
      <family val="2"/>
      <charset val="163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2"/>
      <color indexed="8"/>
      <name val="Times New Roman"/>
      <family val="2"/>
      <charset val="163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charset val="163"/>
      <scheme val="minor"/>
    </font>
    <font>
      <sz val="12"/>
      <name val=".VnTime"/>
      <family val="2"/>
    </font>
    <font>
      <sz val="13"/>
      <name val=".VnTime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4"/>
      <name val=".VnTime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5" fillId="0" borderId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6" applyNumberFormat="0" applyAlignment="0" applyProtection="0">
      <alignment horizontal="left" vertical="center"/>
    </xf>
    <xf numFmtId="0" fontId="19" fillId="0" borderId="7">
      <alignment horizontal="left" vertical="center"/>
    </xf>
    <xf numFmtId="0" fontId="20" fillId="0" borderId="0"/>
    <xf numFmtId="0" fontId="15" fillId="0" borderId="0"/>
    <xf numFmtId="0" fontId="14" fillId="0" borderId="0"/>
    <xf numFmtId="0" fontId="13" fillId="0" borderId="0"/>
    <xf numFmtId="0" fontId="17" fillId="0" borderId="0"/>
    <xf numFmtId="0" fontId="14" fillId="0" borderId="0"/>
    <xf numFmtId="0" fontId="21" fillId="0" borderId="0" applyProtection="0"/>
    <xf numFmtId="0" fontId="16" fillId="0" borderId="0"/>
    <xf numFmtId="0" fontId="14" fillId="0" borderId="0"/>
    <xf numFmtId="0" fontId="1" fillId="0" borderId="0"/>
    <xf numFmtId="9" fontId="17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164" fontId="12" fillId="0" borderId="2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0" borderId="4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64" fontId="7" fillId="0" borderId="5" xfId="1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4">
    <cellStyle name="Comma" xfId="1" builtinId="3"/>
    <cellStyle name="Comma 10 10" xfId="2"/>
    <cellStyle name="Comma 2" xfId="3"/>
    <cellStyle name="Comma 2 3" xfId="4"/>
    <cellStyle name="Comma 28" xfId="5"/>
    <cellStyle name="Comma 3" xfId="6"/>
    <cellStyle name="Comma 4" xfId="7"/>
    <cellStyle name="Comma 5" xfId="8"/>
    <cellStyle name="Comma 5 17" xfId="9"/>
    <cellStyle name="HAI" xfId="10"/>
    <cellStyle name="Header1" xfId="11"/>
    <cellStyle name="Header2" xfId="12"/>
    <cellStyle name="Normal" xfId="0" builtinId="0"/>
    <cellStyle name="Normal 11 3" xfId="13"/>
    <cellStyle name="Normal 16" xfId="14"/>
    <cellStyle name="Normal 2" xfId="15"/>
    <cellStyle name="Normal 2 2" xfId="16"/>
    <cellStyle name="Normal 2 3" xfId="17"/>
    <cellStyle name="Normal 3" xfId="18"/>
    <cellStyle name="Normal 3 4" xfId="19"/>
    <cellStyle name="Normal 4" xfId="20"/>
    <cellStyle name="Normal 5" xfId="21"/>
    <cellStyle name="Normal 6" xfId="22"/>
    <cellStyle name="Percent 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15\SHARE_QLNSDPNSNN$\Hang\Bieu%20mau%20thu%202003%20vong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topLeftCell="A19" workbookViewId="0">
      <selection activeCell="B5" sqref="B5:B7"/>
    </sheetView>
  </sheetViews>
  <sheetFormatPr defaultRowHeight="15.75" x14ac:dyDescent="0.25"/>
  <cols>
    <col min="1" max="1" width="3.75" style="33" customWidth="1"/>
    <col min="2" max="2" width="29.625" style="2" customWidth="1"/>
    <col min="3" max="3" width="8.25" style="2" customWidth="1"/>
    <col min="4" max="4" width="8.875" style="2" customWidth="1"/>
    <col min="5" max="5" width="7.25" style="2" customWidth="1"/>
    <col min="6" max="6" width="8" style="2" customWidth="1"/>
    <col min="7" max="7" width="7.5" style="2" customWidth="1"/>
    <col min="8" max="10" width="7.25" style="2" customWidth="1"/>
    <col min="11" max="14" width="8.875" style="2" customWidth="1"/>
    <col min="15" max="15" width="7.375" style="2" customWidth="1"/>
    <col min="16" max="16" width="23" style="2" customWidth="1"/>
    <col min="17" max="16384" width="9" style="2"/>
  </cols>
  <sheetData>
    <row r="1" spans="1:16" ht="18" customHeight="1" x14ac:dyDescent="0.25">
      <c r="A1" s="35" t="s">
        <v>0</v>
      </c>
      <c r="B1" s="35"/>
      <c r="C1" s="35"/>
      <c r="D1" s="1"/>
      <c r="E1" s="1"/>
      <c r="F1" s="1"/>
      <c r="G1" s="1"/>
      <c r="H1" s="1"/>
      <c r="I1" s="1"/>
      <c r="J1" s="1"/>
      <c r="K1" s="1"/>
      <c r="L1" s="1"/>
      <c r="M1" s="36" t="s">
        <v>1</v>
      </c>
      <c r="N1" s="36"/>
      <c r="O1" s="36"/>
    </row>
    <row r="2" spans="1:16" ht="16.5" x14ac:dyDescent="0.25">
      <c r="A2" s="36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6" ht="16.5" x14ac:dyDescent="0.25">
      <c r="A3" s="37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8" t="s">
        <v>4</v>
      </c>
      <c r="O4" s="38"/>
      <c r="P4" s="4"/>
    </row>
    <row r="5" spans="1:16" x14ac:dyDescent="0.25">
      <c r="A5" s="34" t="s">
        <v>5</v>
      </c>
      <c r="B5" s="34" t="s">
        <v>6</v>
      </c>
      <c r="C5" s="34" t="s">
        <v>7</v>
      </c>
      <c r="D5" s="34" t="s">
        <v>8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6" ht="21" customHeight="1" x14ac:dyDescent="0.25">
      <c r="A6" s="34"/>
      <c r="B6" s="34"/>
      <c r="C6" s="34"/>
      <c r="D6" s="34" t="s">
        <v>9</v>
      </c>
      <c r="E6" s="34" t="s">
        <v>10</v>
      </c>
      <c r="F6" s="34" t="s">
        <v>11</v>
      </c>
      <c r="G6" s="34" t="s">
        <v>12</v>
      </c>
      <c r="H6" s="34" t="s">
        <v>13</v>
      </c>
      <c r="I6" s="34" t="s">
        <v>14</v>
      </c>
      <c r="J6" s="34" t="s">
        <v>15</v>
      </c>
      <c r="K6" s="34" t="s">
        <v>16</v>
      </c>
      <c r="L6" s="34" t="s">
        <v>8</v>
      </c>
      <c r="M6" s="34"/>
      <c r="N6" s="34" t="s">
        <v>17</v>
      </c>
      <c r="O6" s="34" t="s">
        <v>18</v>
      </c>
    </row>
    <row r="7" spans="1:16" ht="96.7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5" t="s">
        <v>19</v>
      </c>
      <c r="M7" s="5" t="s">
        <v>20</v>
      </c>
      <c r="N7" s="34"/>
      <c r="O7" s="34"/>
    </row>
    <row r="8" spans="1:16" s="8" customFormat="1" ht="26.25" customHeight="1" x14ac:dyDescent="0.25">
      <c r="A8" s="6"/>
      <c r="B8" s="6" t="s">
        <v>7</v>
      </c>
      <c r="C8" s="7">
        <f>C9+C11+C13+C15+C17+C23+C25+C28+C30+C33+C35+C42+C45+C48+C50</f>
        <v>128000</v>
      </c>
      <c r="D8" s="7">
        <f t="shared" ref="D8:O8" si="0">D9+D11+D13+D15+D17+D23+D25+D28+D30+D33+D35+D42+D45+D48+D50</f>
        <v>17000</v>
      </c>
      <c r="E8" s="7">
        <f t="shared" si="0"/>
        <v>0</v>
      </c>
      <c r="F8" s="7">
        <f t="shared" si="0"/>
        <v>7000</v>
      </c>
      <c r="G8" s="7">
        <f t="shared" si="0"/>
        <v>7000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70000</v>
      </c>
      <c r="L8" s="7">
        <f t="shared" si="0"/>
        <v>50000</v>
      </c>
      <c r="M8" s="7">
        <f t="shared" si="0"/>
        <v>20000</v>
      </c>
      <c r="N8" s="7">
        <f t="shared" si="0"/>
        <v>17000</v>
      </c>
      <c r="O8" s="7">
        <f t="shared" si="0"/>
        <v>10000</v>
      </c>
    </row>
    <row r="9" spans="1:16" s="12" customFormat="1" ht="30" customHeight="1" x14ac:dyDescent="0.25">
      <c r="A9" s="9">
        <v>1</v>
      </c>
      <c r="B9" s="10" t="s">
        <v>21</v>
      </c>
      <c r="C9" s="11">
        <f>C10</f>
        <v>10000</v>
      </c>
      <c r="D9" s="11">
        <f t="shared" ref="D9:O9" si="1">D10</f>
        <v>0</v>
      </c>
      <c r="E9" s="11">
        <f t="shared" si="1"/>
        <v>0</v>
      </c>
      <c r="F9" s="11">
        <f t="shared" si="1"/>
        <v>0</v>
      </c>
      <c r="G9" s="11">
        <f t="shared" si="1"/>
        <v>0</v>
      </c>
      <c r="H9" s="11">
        <f t="shared" si="1"/>
        <v>0</v>
      </c>
      <c r="I9" s="11">
        <f t="shared" si="1"/>
        <v>0</v>
      </c>
      <c r="J9" s="11">
        <f t="shared" si="1"/>
        <v>0</v>
      </c>
      <c r="K9" s="11">
        <v>10000</v>
      </c>
      <c r="L9" s="11">
        <f t="shared" si="1"/>
        <v>0</v>
      </c>
      <c r="M9" s="11">
        <f t="shared" si="1"/>
        <v>10000</v>
      </c>
      <c r="N9" s="11">
        <f t="shared" si="1"/>
        <v>0</v>
      </c>
      <c r="O9" s="11">
        <f t="shared" si="1"/>
        <v>0</v>
      </c>
    </row>
    <row r="10" spans="1:16" s="8" customFormat="1" ht="55.5" customHeight="1" x14ac:dyDescent="0.25">
      <c r="A10" s="9"/>
      <c r="B10" s="13" t="s">
        <v>22</v>
      </c>
      <c r="C10" s="14">
        <v>10000</v>
      </c>
      <c r="D10" s="14"/>
      <c r="E10" s="14"/>
      <c r="F10" s="14"/>
      <c r="G10" s="14"/>
      <c r="H10" s="14"/>
      <c r="I10" s="14"/>
      <c r="J10" s="14"/>
      <c r="K10" s="14">
        <v>10000</v>
      </c>
      <c r="L10" s="14"/>
      <c r="M10" s="14">
        <v>10000</v>
      </c>
      <c r="N10" s="14"/>
      <c r="O10" s="14"/>
    </row>
    <row r="11" spans="1:16" s="12" customFormat="1" ht="18" customHeight="1" x14ac:dyDescent="0.25">
      <c r="A11" s="9">
        <v>2</v>
      </c>
      <c r="B11" s="15" t="s">
        <v>23</v>
      </c>
      <c r="C11" s="11">
        <f>C12</f>
        <v>15000</v>
      </c>
      <c r="D11" s="11">
        <f t="shared" ref="D11:O11" si="2">D12</f>
        <v>15000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v>0</v>
      </c>
      <c r="L11" s="11">
        <f t="shared" si="2"/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</row>
    <row r="12" spans="1:16" s="8" customFormat="1" ht="28.5" customHeight="1" x14ac:dyDescent="0.25">
      <c r="A12" s="9"/>
      <c r="B12" s="13" t="s">
        <v>24</v>
      </c>
      <c r="C12" s="14">
        <v>15000</v>
      </c>
      <c r="D12" s="14">
        <v>15000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2" customFormat="1" ht="18" customHeight="1" x14ac:dyDescent="0.25">
      <c r="A13" s="9">
        <v>3</v>
      </c>
      <c r="B13" s="15" t="s">
        <v>25</v>
      </c>
      <c r="C13" s="11">
        <f>C14</f>
        <v>5000</v>
      </c>
      <c r="D13" s="11">
        <f t="shared" ref="D13:O13" si="3">D14</f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v>5000</v>
      </c>
      <c r="L13" s="11">
        <f t="shared" si="3"/>
        <v>0</v>
      </c>
      <c r="M13" s="11">
        <f t="shared" si="3"/>
        <v>5000</v>
      </c>
      <c r="N13" s="11">
        <f t="shared" si="3"/>
        <v>0</v>
      </c>
      <c r="O13" s="11">
        <f t="shared" si="3"/>
        <v>0</v>
      </c>
    </row>
    <row r="14" spans="1:16" s="8" customFormat="1" ht="58.5" customHeight="1" x14ac:dyDescent="0.25">
      <c r="A14" s="9"/>
      <c r="B14" s="13" t="s">
        <v>26</v>
      </c>
      <c r="C14" s="14">
        <v>5000</v>
      </c>
      <c r="D14" s="14"/>
      <c r="E14" s="14"/>
      <c r="F14" s="14"/>
      <c r="G14" s="14"/>
      <c r="H14" s="14"/>
      <c r="I14" s="14"/>
      <c r="J14" s="14"/>
      <c r="K14" s="14">
        <v>5000</v>
      </c>
      <c r="L14" s="14"/>
      <c r="M14" s="14">
        <v>5000</v>
      </c>
      <c r="N14" s="14"/>
      <c r="O14" s="14"/>
    </row>
    <row r="15" spans="1:16" s="12" customFormat="1" ht="30" customHeight="1" x14ac:dyDescent="0.25">
      <c r="A15" s="9">
        <v>4</v>
      </c>
      <c r="B15" s="15" t="s">
        <v>27</v>
      </c>
      <c r="C15" s="11">
        <f>C16</f>
        <v>2000</v>
      </c>
      <c r="D15" s="11">
        <f t="shared" ref="D15:O15" si="4">D16</f>
        <v>0</v>
      </c>
      <c r="E15" s="11">
        <f t="shared" si="4"/>
        <v>0</v>
      </c>
      <c r="F15" s="11">
        <f t="shared" si="4"/>
        <v>0</v>
      </c>
      <c r="G15" s="11">
        <f t="shared" si="4"/>
        <v>0</v>
      </c>
      <c r="H15" s="11">
        <f t="shared" si="4"/>
        <v>0</v>
      </c>
      <c r="I15" s="11">
        <f t="shared" si="4"/>
        <v>0</v>
      </c>
      <c r="J15" s="11">
        <f t="shared" si="4"/>
        <v>0</v>
      </c>
      <c r="K15" s="11">
        <v>2000</v>
      </c>
      <c r="L15" s="11">
        <f t="shared" si="4"/>
        <v>0</v>
      </c>
      <c r="M15" s="11">
        <f t="shared" si="4"/>
        <v>2000</v>
      </c>
      <c r="N15" s="11">
        <f t="shared" si="4"/>
        <v>0</v>
      </c>
      <c r="O15" s="11">
        <f t="shared" si="4"/>
        <v>0</v>
      </c>
    </row>
    <row r="16" spans="1:16" s="8" customFormat="1" ht="63.75" customHeight="1" x14ac:dyDescent="0.25">
      <c r="A16" s="9"/>
      <c r="B16" s="13" t="s">
        <v>28</v>
      </c>
      <c r="C16" s="14">
        <v>2000</v>
      </c>
      <c r="D16" s="14"/>
      <c r="E16" s="14"/>
      <c r="F16" s="14"/>
      <c r="G16" s="14"/>
      <c r="H16" s="14"/>
      <c r="I16" s="14"/>
      <c r="J16" s="14"/>
      <c r="K16" s="14">
        <v>2000</v>
      </c>
      <c r="L16" s="14"/>
      <c r="M16" s="14">
        <v>2000</v>
      </c>
      <c r="N16" s="14"/>
      <c r="O16" s="14"/>
    </row>
    <row r="17" spans="1:15" s="12" customFormat="1" ht="30" customHeight="1" x14ac:dyDescent="0.25">
      <c r="A17" s="9">
        <v>5</v>
      </c>
      <c r="B17" s="15" t="s">
        <v>29</v>
      </c>
      <c r="C17" s="11">
        <f>C18+C19+C20+C21+C22</f>
        <v>19000</v>
      </c>
      <c r="D17" s="11">
        <f t="shared" ref="D17:O17" si="5">D18+D19+D20+D21+D22</f>
        <v>0</v>
      </c>
      <c r="E17" s="11">
        <f t="shared" si="5"/>
        <v>0</v>
      </c>
      <c r="F17" s="11">
        <f t="shared" si="5"/>
        <v>0</v>
      </c>
      <c r="G17" s="11">
        <f t="shared" si="5"/>
        <v>0</v>
      </c>
      <c r="H17" s="11">
        <f t="shared" si="5"/>
        <v>0</v>
      </c>
      <c r="I17" s="11">
        <f t="shared" si="5"/>
        <v>0</v>
      </c>
      <c r="J17" s="11">
        <f t="shared" si="5"/>
        <v>0</v>
      </c>
      <c r="K17" s="11">
        <v>19000</v>
      </c>
      <c r="L17" s="11">
        <f t="shared" si="5"/>
        <v>19000</v>
      </c>
      <c r="M17" s="11">
        <f t="shared" si="5"/>
        <v>0</v>
      </c>
      <c r="N17" s="11">
        <f t="shared" si="5"/>
        <v>0</v>
      </c>
      <c r="O17" s="11">
        <f t="shared" si="5"/>
        <v>0</v>
      </c>
    </row>
    <row r="18" spans="1:15" s="8" customFormat="1" ht="18" customHeight="1" x14ac:dyDescent="0.25">
      <c r="A18" s="9"/>
      <c r="B18" s="13" t="s">
        <v>30</v>
      </c>
      <c r="C18" s="14">
        <v>5000</v>
      </c>
      <c r="D18" s="14"/>
      <c r="E18" s="14"/>
      <c r="F18" s="14"/>
      <c r="G18" s="14"/>
      <c r="H18" s="14"/>
      <c r="I18" s="14"/>
      <c r="J18" s="14"/>
      <c r="K18" s="14">
        <v>5000</v>
      </c>
      <c r="L18" s="14">
        <v>5000</v>
      </c>
      <c r="M18" s="14"/>
      <c r="N18" s="14"/>
      <c r="O18" s="14"/>
    </row>
    <row r="19" spans="1:15" s="8" customFormat="1" ht="18" customHeight="1" x14ac:dyDescent="0.25">
      <c r="A19" s="9"/>
      <c r="B19" s="13" t="s">
        <v>31</v>
      </c>
      <c r="C19" s="14">
        <v>4000</v>
      </c>
      <c r="D19" s="14"/>
      <c r="E19" s="14"/>
      <c r="F19" s="14"/>
      <c r="G19" s="14"/>
      <c r="H19" s="14"/>
      <c r="I19" s="14"/>
      <c r="J19" s="14"/>
      <c r="K19" s="14">
        <v>4000</v>
      </c>
      <c r="L19" s="14">
        <v>4000</v>
      </c>
      <c r="M19" s="14"/>
      <c r="N19" s="14"/>
      <c r="O19" s="14"/>
    </row>
    <row r="20" spans="1:15" s="8" customFormat="1" ht="18" customHeight="1" x14ac:dyDescent="0.25">
      <c r="A20" s="9"/>
      <c r="B20" s="13" t="s">
        <v>32</v>
      </c>
      <c r="C20" s="14">
        <v>3000</v>
      </c>
      <c r="D20" s="14"/>
      <c r="E20" s="14"/>
      <c r="F20" s="14"/>
      <c r="G20" s="14"/>
      <c r="H20" s="14"/>
      <c r="I20" s="14"/>
      <c r="J20" s="14"/>
      <c r="K20" s="14">
        <v>3000</v>
      </c>
      <c r="L20" s="14">
        <v>3000</v>
      </c>
      <c r="M20" s="14"/>
      <c r="N20" s="14"/>
      <c r="O20" s="14"/>
    </row>
    <row r="21" spans="1:15" s="8" customFormat="1" ht="30" customHeight="1" x14ac:dyDescent="0.25">
      <c r="A21" s="9"/>
      <c r="B21" s="13" t="s">
        <v>33</v>
      </c>
      <c r="C21" s="14">
        <v>2000</v>
      </c>
      <c r="D21" s="14"/>
      <c r="E21" s="14"/>
      <c r="F21" s="14"/>
      <c r="G21" s="14"/>
      <c r="H21" s="14"/>
      <c r="I21" s="14"/>
      <c r="J21" s="14"/>
      <c r="K21" s="14">
        <v>2000</v>
      </c>
      <c r="L21" s="14">
        <v>2000</v>
      </c>
      <c r="M21" s="14"/>
      <c r="N21" s="14"/>
      <c r="O21" s="14"/>
    </row>
    <row r="22" spans="1:15" s="8" customFormat="1" ht="18" customHeight="1" x14ac:dyDescent="0.25">
      <c r="A22" s="9"/>
      <c r="B22" s="13" t="s">
        <v>34</v>
      </c>
      <c r="C22" s="14">
        <v>5000</v>
      </c>
      <c r="D22" s="14"/>
      <c r="E22" s="14"/>
      <c r="F22" s="14"/>
      <c r="G22" s="14"/>
      <c r="H22" s="14"/>
      <c r="I22" s="14"/>
      <c r="J22" s="14"/>
      <c r="K22" s="14">
        <v>5000</v>
      </c>
      <c r="L22" s="14">
        <v>5000</v>
      </c>
      <c r="M22" s="14"/>
      <c r="N22" s="14"/>
      <c r="O22" s="14"/>
    </row>
    <row r="23" spans="1:15" s="16" customFormat="1" ht="18" customHeight="1" x14ac:dyDescent="0.25">
      <c r="A23" s="9">
        <v>6</v>
      </c>
      <c r="B23" s="15" t="s">
        <v>35</v>
      </c>
      <c r="C23" s="11">
        <v>3000</v>
      </c>
      <c r="D23" s="11"/>
      <c r="E23" s="11"/>
      <c r="F23" s="11"/>
      <c r="G23" s="11"/>
      <c r="H23" s="11"/>
      <c r="I23" s="11"/>
      <c r="J23" s="11"/>
      <c r="K23" s="11">
        <v>3000</v>
      </c>
      <c r="L23" s="11">
        <v>3000</v>
      </c>
      <c r="M23" s="11"/>
      <c r="N23" s="11"/>
      <c r="O23" s="11"/>
    </row>
    <row r="24" spans="1:15" s="19" customFormat="1" ht="25.5" x14ac:dyDescent="0.25">
      <c r="A24" s="17"/>
      <c r="B24" s="13" t="s">
        <v>36</v>
      </c>
      <c r="C24" s="14">
        <v>3000</v>
      </c>
      <c r="D24" s="18"/>
      <c r="E24" s="18"/>
      <c r="F24" s="18"/>
      <c r="G24" s="18"/>
      <c r="H24" s="18"/>
      <c r="I24" s="18"/>
      <c r="J24" s="18"/>
      <c r="K24" s="18">
        <v>3000</v>
      </c>
      <c r="L24" s="18">
        <v>3000</v>
      </c>
      <c r="M24" s="18"/>
      <c r="N24" s="18"/>
      <c r="O24" s="18"/>
    </row>
    <row r="25" spans="1:15" s="12" customFormat="1" ht="18" customHeight="1" x14ac:dyDescent="0.25">
      <c r="A25" s="9">
        <v>7</v>
      </c>
      <c r="B25" s="15" t="s">
        <v>37</v>
      </c>
      <c r="C25" s="11">
        <f>C26+C27</f>
        <v>12000</v>
      </c>
      <c r="D25" s="11">
        <f t="shared" ref="D25:O25" si="6">D26+D27</f>
        <v>0</v>
      </c>
      <c r="E25" s="11">
        <f t="shared" si="6"/>
        <v>0</v>
      </c>
      <c r="F25" s="11">
        <f t="shared" si="6"/>
        <v>0</v>
      </c>
      <c r="G25" s="11">
        <f t="shared" si="6"/>
        <v>0</v>
      </c>
      <c r="H25" s="11">
        <f t="shared" si="6"/>
        <v>0</v>
      </c>
      <c r="I25" s="11">
        <f t="shared" si="6"/>
        <v>0</v>
      </c>
      <c r="J25" s="11">
        <f t="shared" si="6"/>
        <v>0</v>
      </c>
      <c r="K25" s="11">
        <v>12000</v>
      </c>
      <c r="L25" s="11">
        <f t="shared" si="6"/>
        <v>12000</v>
      </c>
      <c r="M25" s="11">
        <f t="shared" si="6"/>
        <v>0</v>
      </c>
      <c r="N25" s="11">
        <f t="shared" si="6"/>
        <v>0</v>
      </c>
      <c r="O25" s="11">
        <f t="shared" si="6"/>
        <v>0</v>
      </c>
    </row>
    <row r="26" spans="1:15" s="8" customFormat="1" ht="30" customHeight="1" x14ac:dyDescent="0.25">
      <c r="A26" s="9"/>
      <c r="B26" s="13" t="s">
        <v>38</v>
      </c>
      <c r="C26" s="14">
        <v>5000</v>
      </c>
      <c r="D26" s="14"/>
      <c r="E26" s="14"/>
      <c r="F26" s="14"/>
      <c r="G26" s="14"/>
      <c r="H26" s="14"/>
      <c r="I26" s="14"/>
      <c r="J26" s="14"/>
      <c r="K26" s="14">
        <v>5000</v>
      </c>
      <c r="L26" s="14">
        <v>5000</v>
      </c>
      <c r="M26" s="14"/>
      <c r="N26" s="14"/>
      <c r="O26" s="14"/>
    </row>
    <row r="27" spans="1:15" s="8" customFormat="1" ht="45" customHeight="1" x14ac:dyDescent="0.25">
      <c r="A27" s="9"/>
      <c r="B27" s="13" t="s">
        <v>39</v>
      </c>
      <c r="C27" s="14">
        <v>7000</v>
      </c>
      <c r="D27" s="14"/>
      <c r="E27" s="14"/>
      <c r="F27" s="14"/>
      <c r="G27" s="14"/>
      <c r="H27" s="14"/>
      <c r="I27" s="14"/>
      <c r="J27" s="14"/>
      <c r="K27" s="14">
        <v>7000</v>
      </c>
      <c r="L27" s="14">
        <v>7000</v>
      </c>
      <c r="M27" s="14"/>
      <c r="N27" s="14"/>
      <c r="O27" s="14"/>
    </row>
    <row r="28" spans="1:15" s="12" customFormat="1" ht="18" customHeight="1" x14ac:dyDescent="0.25">
      <c r="A28" s="20">
        <v>8</v>
      </c>
      <c r="B28" s="15" t="s">
        <v>40</v>
      </c>
      <c r="C28" s="21">
        <f>C29</f>
        <v>2000</v>
      </c>
      <c r="D28" s="21">
        <f t="shared" ref="D28:O28" si="7">D29</f>
        <v>2000</v>
      </c>
      <c r="E28" s="21">
        <f t="shared" si="7"/>
        <v>0</v>
      </c>
      <c r="F28" s="21">
        <f t="shared" si="7"/>
        <v>0</v>
      </c>
      <c r="G28" s="21">
        <f t="shared" si="7"/>
        <v>0</v>
      </c>
      <c r="H28" s="21">
        <f t="shared" si="7"/>
        <v>0</v>
      </c>
      <c r="I28" s="21">
        <f t="shared" si="7"/>
        <v>0</v>
      </c>
      <c r="J28" s="21">
        <f t="shared" si="7"/>
        <v>0</v>
      </c>
      <c r="K28" s="21">
        <f t="shared" si="7"/>
        <v>0</v>
      </c>
      <c r="L28" s="21">
        <f t="shared" si="7"/>
        <v>0</v>
      </c>
      <c r="M28" s="21">
        <f t="shared" si="7"/>
        <v>0</v>
      </c>
      <c r="N28" s="21">
        <f t="shared" si="7"/>
        <v>0</v>
      </c>
      <c r="O28" s="21">
        <f t="shared" si="7"/>
        <v>0</v>
      </c>
    </row>
    <row r="29" spans="1:15" s="8" customFormat="1" ht="18" customHeight="1" x14ac:dyDescent="0.25">
      <c r="A29" s="22"/>
      <c r="B29" s="13" t="s">
        <v>41</v>
      </c>
      <c r="C29" s="23">
        <v>2000</v>
      </c>
      <c r="D29" s="23">
        <v>2000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s="12" customFormat="1" ht="18" customHeight="1" x14ac:dyDescent="0.25">
      <c r="A30" s="24">
        <v>9</v>
      </c>
      <c r="B30" s="15" t="s">
        <v>42</v>
      </c>
      <c r="C30" s="25">
        <f>C31+C32</f>
        <v>7000</v>
      </c>
      <c r="D30" s="25">
        <f t="shared" ref="D30:O30" si="8">D31+D32</f>
        <v>0</v>
      </c>
      <c r="E30" s="25">
        <f t="shared" si="8"/>
        <v>0</v>
      </c>
      <c r="F30" s="25">
        <f t="shared" si="8"/>
        <v>7000</v>
      </c>
      <c r="G30" s="25">
        <f t="shared" si="8"/>
        <v>0</v>
      </c>
      <c r="H30" s="25">
        <f t="shared" si="8"/>
        <v>0</v>
      </c>
      <c r="I30" s="25">
        <f t="shared" si="8"/>
        <v>0</v>
      </c>
      <c r="J30" s="25">
        <f t="shared" si="8"/>
        <v>0</v>
      </c>
      <c r="K30" s="25">
        <f t="shared" si="8"/>
        <v>0</v>
      </c>
      <c r="L30" s="25">
        <f t="shared" si="8"/>
        <v>0</v>
      </c>
      <c r="M30" s="25">
        <f t="shared" si="8"/>
        <v>0</v>
      </c>
      <c r="N30" s="25">
        <f t="shared" si="8"/>
        <v>0</v>
      </c>
      <c r="O30" s="25">
        <f t="shared" si="8"/>
        <v>0</v>
      </c>
    </row>
    <row r="31" spans="1:15" s="8" customFormat="1" ht="18" customHeight="1" x14ac:dyDescent="0.25">
      <c r="A31" s="26"/>
      <c r="B31" s="13" t="s">
        <v>43</v>
      </c>
      <c r="C31" s="27">
        <v>2000</v>
      </c>
      <c r="D31" s="27"/>
      <c r="E31" s="27"/>
      <c r="F31" s="27">
        <v>2000</v>
      </c>
      <c r="G31" s="27"/>
      <c r="H31" s="27"/>
      <c r="I31" s="27"/>
      <c r="J31" s="27"/>
      <c r="K31" s="27"/>
      <c r="L31" s="27"/>
      <c r="M31" s="27"/>
      <c r="N31" s="27"/>
      <c r="O31" s="27"/>
    </row>
    <row r="32" spans="1:15" s="8" customFormat="1" ht="18" customHeight="1" x14ac:dyDescent="0.25">
      <c r="A32" s="26"/>
      <c r="B32" s="13" t="s">
        <v>44</v>
      </c>
      <c r="C32" s="27">
        <v>5000</v>
      </c>
      <c r="D32" s="27"/>
      <c r="E32" s="27"/>
      <c r="F32" s="27">
        <v>5000</v>
      </c>
      <c r="G32" s="27"/>
      <c r="H32" s="27"/>
      <c r="I32" s="27"/>
      <c r="J32" s="27"/>
      <c r="K32" s="27"/>
      <c r="L32" s="27"/>
      <c r="M32" s="27"/>
      <c r="N32" s="27"/>
      <c r="O32" s="27"/>
    </row>
    <row r="33" spans="1:15" s="12" customFormat="1" ht="18" hidden="1" customHeight="1" x14ac:dyDescent="0.25">
      <c r="A33" s="24">
        <v>10</v>
      </c>
      <c r="B33" s="15" t="s">
        <v>45</v>
      </c>
      <c r="C33" s="25">
        <f>C34</f>
        <v>10000</v>
      </c>
      <c r="D33" s="25">
        <f t="shared" ref="D33:O33" si="9">D34</f>
        <v>0</v>
      </c>
      <c r="E33" s="25">
        <f t="shared" si="9"/>
        <v>0</v>
      </c>
      <c r="F33" s="25">
        <f t="shared" si="9"/>
        <v>0</v>
      </c>
      <c r="G33" s="25">
        <f t="shared" si="9"/>
        <v>0</v>
      </c>
      <c r="H33" s="25">
        <f t="shared" si="9"/>
        <v>0</v>
      </c>
      <c r="I33" s="25">
        <f t="shared" si="9"/>
        <v>0</v>
      </c>
      <c r="J33" s="25">
        <f t="shared" si="9"/>
        <v>0</v>
      </c>
      <c r="K33" s="25">
        <f t="shared" si="9"/>
        <v>0</v>
      </c>
      <c r="L33" s="25">
        <f t="shared" si="9"/>
        <v>0</v>
      </c>
      <c r="M33" s="25">
        <f t="shared" si="9"/>
        <v>0</v>
      </c>
      <c r="N33" s="25">
        <f t="shared" si="9"/>
        <v>10000</v>
      </c>
      <c r="O33" s="25">
        <f t="shared" si="9"/>
        <v>0</v>
      </c>
    </row>
    <row r="34" spans="1:15" s="8" customFormat="1" ht="18" hidden="1" customHeight="1" x14ac:dyDescent="0.25">
      <c r="A34" s="26"/>
      <c r="B34" s="13" t="s">
        <v>46</v>
      </c>
      <c r="C34" s="27">
        <v>10000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>
        <v>10000</v>
      </c>
      <c r="O34" s="27"/>
    </row>
    <row r="35" spans="1:15" s="12" customFormat="1" ht="18" customHeight="1" x14ac:dyDescent="0.25">
      <c r="A35" s="24">
        <v>11</v>
      </c>
      <c r="B35" s="15" t="s">
        <v>47</v>
      </c>
      <c r="C35" s="25">
        <f>C36+C37+C38+C39+C40+C41</f>
        <v>18000</v>
      </c>
      <c r="D35" s="25">
        <f t="shared" ref="D35:O35" si="10">D36+D37+D38+D39+D40+D41</f>
        <v>0</v>
      </c>
      <c r="E35" s="25">
        <f t="shared" si="10"/>
        <v>0</v>
      </c>
      <c r="F35" s="25">
        <f t="shared" si="10"/>
        <v>0</v>
      </c>
      <c r="G35" s="25">
        <f t="shared" si="10"/>
        <v>7000</v>
      </c>
      <c r="H35" s="25">
        <f t="shared" si="10"/>
        <v>0</v>
      </c>
      <c r="I35" s="25">
        <f t="shared" si="10"/>
        <v>0</v>
      </c>
      <c r="J35" s="25">
        <f t="shared" si="10"/>
        <v>0</v>
      </c>
      <c r="K35" s="25">
        <f t="shared" si="10"/>
        <v>11000</v>
      </c>
      <c r="L35" s="25">
        <f t="shared" si="10"/>
        <v>9000</v>
      </c>
      <c r="M35" s="25">
        <f t="shared" si="10"/>
        <v>2000</v>
      </c>
      <c r="N35" s="25">
        <f t="shared" si="10"/>
        <v>0</v>
      </c>
      <c r="O35" s="25">
        <f t="shared" si="10"/>
        <v>0</v>
      </c>
    </row>
    <row r="36" spans="1:15" s="19" customFormat="1" ht="30" customHeight="1" x14ac:dyDescent="0.25">
      <c r="A36" s="28"/>
      <c r="B36" s="13" t="s">
        <v>48</v>
      </c>
      <c r="C36" s="27">
        <v>2000</v>
      </c>
      <c r="D36" s="27"/>
      <c r="E36" s="27"/>
      <c r="F36" s="27"/>
      <c r="G36" s="27"/>
      <c r="H36" s="27"/>
      <c r="I36" s="27"/>
      <c r="J36" s="27"/>
      <c r="K36" s="27">
        <v>2000</v>
      </c>
      <c r="L36" s="27"/>
      <c r="M36" s="27">
        <v>2000</v>
      </c>
      <c r="N36" s="29"/>
      <c r="O36" s="29"/>
    </row>
    <row r="37" spans="1:15" s="19" customFormat="1" ht="47.25" customHeight="1" x14ac:dyDescent="0.25">
      <c r="A37" s="28"/>
      <c r="B37" s="13" t="s">
        <v>49</v>
      </c>
      <c r="C37" s="27">
        <v>2000</v>
      </c>
      <c r="D37" s="27"/>
      <c r="E37" s="27"/>
      <c r="F37" s="27"/>
      <c r="G37" s="27"/>
      <c r="H37" s="27"/>
      <c r="I37" s="27"/>
      <c r="J37" s="27"/>
      <c r="K37" s="27">
        <v>2000</v>
      </c>
      <c r="L37" s="27">
        <v>2000</v>
      </c>
      <c r="M37" s="27"/>
      <c r="N37" s="29"/>
      <c r="O37" s="29"/>
    </row>
    <row r="38" spans="1:15" s="19" customFormat="1" ht="30" customHeight="1" x14ac:dyDescent="0.25">
      <c r="A38" s="28"/>
      <c r="B38" s="13" t="s">
        <v>50</v>
      </c>
      <c r="C38" s="27">
        <v>7000</v>
      </c>
      <c r="D38" s="27"/>
      <c r="E38" s="27"/>
      <c r="F38" s="27"/>
      <c r="G38" s="27">
        <v>7000</v>
      </c>
      <c r="H38" s="27"/>
      <c r="I38" s="27"/>
      <c r="J38" s="27"/>
      <c r="K38" s="27"/>
      <c r="L38" s="27"/>
      <c r="M38" s="27"/>
      <c r="N38" s="29"/>
      <c r="O38" s="29"/>
    </row>
    <row r="39" spans="1:15" s="19" customFormat="1" ht="30" customHeight="1" x14ac:dyDescent="0.25">
      <c r="A39" s="28"/>
      <c r="B39" s="13" t="s">
        <v>51</v>
      </c>
      <c r="C39" s="27">
        <v>2000</v>
      </c>
      <c r="D39" s="27"/>
      <c r="E39" s="27"/>
      <c r="F39" s="27"/>
      <c r="G39" s="27"/>
      <c r="H39" s="27"/>
      <c r="I39" s="27"/>
      <c r="J39" s="27"/>
      <c r="K39" s="27">
        <v>2000</v>
      </c>
      <c r="L39" s="27">
        <v>2000</v>
      </c>
      <c r="M39" s="27"/>
      <c r="N39" s="29"/>
      <c r="O39" s="29"/>
    </row>
    <row r="40" spans="1:15" s="19" customFormat="1" ht="40.5" customHeight="1" x14ac:dyDescent="0.25">
      <c r="A40" s="28"/>
      <c r="B40" s="13" t="s">
        <v>52</v>
      </c>
      <c r="C40" s="14">
        <v>4000</v>
      </c>
      <c r="D40" s="27"/>
      <c r="E40" s="27"/>
      <c r="F40" s="27"/>
      <c r="G40" s="27"/>
      <c r="H40" s="27"/>
      <c r="I40" s="27"/>
      <c r="J40" s="27"/>
      <c r="K40" s="27">
        <v>4000</v>
      </c>
      <c r="L40" s="27">
        <v>4000</v>
      </c>
      <c r="M40" s="27"/>
      <c r="N40" s="29"/>
      <c r="O40" s="29"/>
    </row>
    <row r="41" spans="1:15" s="19" customFormat="1" ht="30" customHeight="1" x14ac:dyDescent="0.25">
      <c r="A41" s="28"/>
      <c r="B41" s="13" t="s">
        <v>53</v>
      </c>
      <c r="C41" s="14">
        <v>1000</v>
      </c>
      <c r="D41" s="27"/>
      <c r="E41" s="27"/>
      <c r="F41" s="27"/>
      <c r="G41" s="27"/>
      <c r="H41" s="27"/>
      <c r="I41" s="27"/>
      <c r="J41" s="27"/>
      <c r="K41" s="27">
        <v>1000</v>
      </c>
      <c r="L41" s="27">
        <v>1000</v>
      </c>
      <c r="M41" s="27"/>
      <c r="N41" s="29"/>
      <c r="O41" s="29"/>
    </row>
    <row r="42" spans="1:15" s="12" customFormat="1" ht="18" customHeight="1" x14ac:dyDescent="0.25">
      <c r="A42" s="24">
        <v>12</v>
      </c>
      <c r="B42" s="15" t="s">
        <v>54</v>
      </c>
      <c r="C42" s="25">
        <f>C43+C44</f>
        <v>6000</v>
      </c>
      <c r="D42" s="25">
        <f t="shared" ref="D42:O42" si="11">D43+D44</f>
        <v>0</v>
      </c>
      <c r="E42" s="25">
        <f t="shared" si="11"/>
        <v>0</v>
      </c>
      <c r="F42" s="25">
        <f t="shared" si="11"/>
        <v>0</v>
      </c>
      <c r="G42" s="25">
        <f t="shared" si="11"/>
        <v>0</v>
      </c>
      <c r="H42" s="25">
        <f t="shared" si="11"/>
        <v>0</v>
      </c>
      <c r="I42" s="25">
        <f t="shared" si="11"/>
        <v>0</v>
      </c>
      <c r="J42" s="25">
        <f t="shared" si="11"/>
        <v>0</v>
      </c>
      <c r="K42" s="25">
        <f t="shared" si="11"/>
        <v>6000</v>
      </c>
      <c r="L42" s="25">
        <f t="shared" si="11"/>
        <v>5000</v>
      </c>
      <c r="M42" s="25">
        <f t="shared" si="11"/>
        <v>1000</v>
      </c>
      <c r="N42" s="25">
        <f t="shared" si="11"/>
        <v>0</v>
      </c>
      <c r="O42" s="25">
        <f t="shared" si="11"/>
        <v>0</v>
      </c>
    </row>
    <row r="43" spans="1:15" s="19" customFormat="1" ht="40.5" customHeight="1" x14ac:dyDescent="0.25">
      <c r="A43" s="28"/>
      <c r="B43" s="13" t="s">
        <v>55</v>
      </c>
      <c r="C43" s="14">
        <v>1000</v>
      </c>
      <c r="D43" s="27"/>
      <c r="E43" s="27"/>
      <c r="F43" s="27"/>
      <c r="G43" s="27"/>
      <c r="H43" s="27"/>
      <c r="I43" s="27"/>
      <c r="J43" s="27"/>
      <c r="K43" s="27">
        <v>1000</v>
      </c>
      <c r="L43" s="27"/>
      <c r="M43" s="27">
        <v>1000</v>
      </c>
      <c r="N43" s="29"/>
      <c r="O43" s="29"/>
    </row>
    <row r="44" spans="1:15" s="19" customFormat="1" ht="30" customHeight="1" x14ac:dyDescent="0.25">
      <c r="A44" s="28"/>
      <c r="B44" s="13" t="s">
        <v>56</v>
      </c>
      <c r="C44" s="14">
        <v>5000</v>
      </c>
      <c r="D44" s="27"/>
      <c r="E44" s="27"/>
      <c r="F44" s="27"/>
      <c r="G44" s="27"/>
      <c r="H44" s="27"/>
      <c r="I44" s="27"/>
      <c r="J44" s="27"/>
      <c r="K44" s="27">
        <v>5000</v>
      </c>
      <c r="L44" s="27">
        <v>5000</v>
      </c>
      <c r="M44" s="27"/>
      <c r="N44" s="29"/>
      <c r="O44" s="29"/>
    </row>
    <row r="45" spans="1:15" s="12" customFormat="1" ht="18" customHeight="1" x14ac:dyDescent="0.25">
      <c r="A45" s="24">
        <v>13</v>
      </c>
      <c r="B45" s="15" t="s">
        <v>57</v>
      </c>
      <c r="C45" s="25">
        <f>C46+C47</f>
        <v>2000</v>
      </c>
      <c r="D45" s="25">
        <f t="shared" ref="D45:O45" si="12">D46+D47</f>
        <v>0</v>
      </c>
      <c r="E45" s="25">
        <f t="shared" si="12"/>
        <v>0</v>
      </c>
      <c r="F45" s="25">
        <f t="shared" si="12"/>
        <v>0</v>
      </c>
      <c r="G45" s="25">
        <f t="shared" si="12"/>
        <v>0</v>
      </c>
      <c r="H45" s="25">
        <f t="shared" si="12"/>
        <v>0</v>
      </c>
      <c r="I45" s="25">
        <f t="shared" si="12"/>
        <v>0</v>
      </c>
      <c r="J45" s="25">
        <f t="shared" si="12"/>
        <v>0</v>
      </c>
      <c r="K45" s="25">
        <f t="shared" si="12"/>
        <v>2000</v>
      </c>
      <c r="L45" s="25">
        <f t="shared" si="12"/>
        <v>2000</v>
      </c>
      <c r="M45" s="25">
        <f t="shared" si="12"/>
        <v>0</v>
      </c>
      <c r="N45" s="25">
        <f t="shared" si="12"/>
        <v>0</v>
      </c>
      <c r="O45" s="25">
        <f t="shared" si="12"/>
        <v>0</v>
      </c>
    </row>
    <row r="46" spans="1:15" s="19" customFormat="1" ht="18" customHeight="1" x14ac:dyDescent="0.25">
      <c r="A46" s="28"/>
      <c r="B46" s="13" t="s">
        <v>58</v>
      </c>
      <c r="C46" s="14">
        <v>1000</v>
      </c>
      <c r="D46" s="29"/>
      <c r="E46" s="29"/>
      <c r="F46" s="29"/>
      <c r="G46" s="29"/>
      <c r="H46" s="29"/>
      <c r="I46" s="29"/>
      <c r="J46" s="29"/>
      <c r="K46" s="27">
        <v>1000</v>
      </c>
      <c r="L46" s="27">
        <v>1000</v>
      </c>
      <c r="M46" s="27"/>
      <c r="N46" s="29"/>
      <c r="O46" s="29"/>
    </row>
    <row r="47" spans="1:15" s="19" customFormat="1" ht="18" customHeight="1" x14ac:dyDescent="0.25">
      <c r="A47" s="28"/>
      <c r="B47" s="13" t="s">
        <v>59</v>
      </c>
      <c r="C47" s="14">
        <v>1000</v>
      </c>
      <c r="D47" s="29"/>
      <c r="E47" s="29"/>
      <c r="F47" s="29"/>
      <c r="G47" s="29"/>
      <c r="H47" s="29"/>
      <c r="I47" s="29"/>
      <c r="J47" s="29"/>
      <c r="K47" s="27">
        <v>1000</v>
      </c>
      <c r="L47" s="27">
        <v>1000</v>
      </c>
      <c r="M47" s="27"/>
      <c r="N47" s="29"/>
      <c r="O47" s="29"/>
    </row>
    <row r="48" spans="1:15" s="12" customFormat="1" ht="18" customHeight="1" x14ac:dyDescent="0.25">
      <c r="A48" s="24">
        <v>14</v>
      </c>
      <c r="B48" s="15" t="s">
        <v>60</v>
      </c>
      <c r="C48" s="25">
        <f>C49</f>
        <v>7000</v>
      </c>
      <c r="D48" s="25">
        <f t="shared" ref="D48:O48" si="13">D49</f>
        <v>0</v>
      </c>
      <c r="E48" s="25">
        <f t="shared" si="13"/>
        <v>0</v>
      </c>
      <c r="F48" s="25">
        <f t="shared" si="13"/>
        <v>0</v>
      </c>
      <c r="G48" s="25">
        <f t="shared" si="13"/>
        <v>0</v>
      </c>
      <c r="H48" s="25">
        <f t="shared" si="13"/>
        <v>0</v>
      </c>
      <c r="I48" s="25">
        <f t="shared" si="13"/>
        <v>0</v>
      </c>
      <c r="J48" s="25">
        <f t="shared" si="13"/>
        <v>0</v>
      </c>
      <c r="K48" s="25">
        <f t="shared" si="13"/>
        <v>0</v>
      </c>
      <c r="L48" s="25">
        <f t="shared" si="13"/>
        <v>0</v>
      </c>
      <c r="M48" s="25">
        <f t="shared" si="13"/>
        <v>0</v>
      </c>
      <c r="N48" s="25">
        <f t="shared" si="13"/>
        <v>7000</v>
      </c>
      <c r="O48" s="25">
        <f t="shared" si="13"/>
        <v>0</v>
      </c>
    </row>
    <row r="49" spans="1:15" s="8" customFormat="1" ht="18" customHeight="1" x14ac:dyDescent="0.25">
      <c r="A49" s="26"/>
      <c r="B49" s="13" t="s">
        <v>61</v>
      </c>
      <c r="C49" s="27">
        <v>7000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>
        <v>7000</v>
      </c>
      <c r="O49" s="27"/>
    </row>
    <row r="50" spans="1:15" s="12" customFormat="1" ht="18" customHeight="1" x14ac:dyDescent="0.25">
      <c r="A50" s="24">
        <v>15</v>
      </c>
      <c r="B50" s="15" t="s">
        <v>62</v>
      </c>
      <c r="C50" s="25">
        <f>C51</f>
        <v>10000</v>
      </c>
      <c r="D50" s="25">
        <f t="shared" ref="D50:O50" si="14">D51</f>
        <v>0</v>
      </c>
      <c r="E50" s="25">
        <f t="shared" si="14"/>
        <v>0</v>
      </c>
      <c r="F50" s="25">
        <f t="shared" si="14"/>
        <v>0</v>
      </c>
      <c r="G50" s="25">
        <f t="shared" si="14"/>
        <v>0</v>
      </c>
      <c r="H50" s="25">
        <f t="shared" si="14"/>
        <v>0</v>
      </c>
      <c r="I50" s="25">
        <f t="shared" si="14"/>
        <v>0</v>
      </c>
      <c r="J50" s="25">
        <f t="shared" si="14"/>
        <v>0</v>
      </c>
      <c r="K50" s="25">
        <f t="shared" si="14"/>
        <v>0</v>
      </c>
      <c r="L50" s="25">
        <f t="shared" si="14"/>
        <v>0</v>
      </c>
      <c r="M50" s="25">
        <f t="shared" si="14"/>
        <v>0</v>
      </c>
      <c r="N50" s="25">
        <f t="shared" si="14"/>
        <v>0</v>
      </c>
      <c r="O50" s="25">
        <f t="shared" si="14"/>
        <v>10000</v>
      </c>
    </row>
    <row r="51" spans="1:15" s="8" customFormat="1" ht="18" customHeight="1" x14ac:dyDescent="0.25">
      <c r="A51" s="30"/>
      <c r="B51" s="31" t="s">
        <v>63</v>
      </c>
      <c r="C51" s="32">
        <v>10000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>
        <v>10000</v>
      </c>
    </row>
  </sheetData>
  <mergeCells count="20">
    <mergeCell ref="A5:A7"/>
    <mergeCell ref="B5:B7"/>
    <mergeCell ref="C5:C7"/>
    <mergeCell ref="D5:O5"/>
    <mergeCell ref="D6:D7"/>
    <mergeCell ref="A1:C1"/>
    <mergeCell ref="M1:O1"/>
    <mergeCell ref="A2:O2"/>
    <mergeCell ref="A3:O3"/>
    <mergeCell ref="N4:O4"/>
    <mergeCell ref="K6:K7"/>
    <mergeCell ref="L6:M6"/>
    <mergeCell ref="N6:N7"/>
    <mergeCell ref="O6:O7"/>
    <mergeCell ref="E6:E7"/>
    <mergeCell ref="F6:F7"/>
    <mergeCell ref="G6:G7"/>
    <mergeCell ref="H6:H7"/>
    <mergeCell ref="I6:I7"/>
    <mergeCell ref="J6:J7"/>
  </mergeCells>
  <printOptions horizontalCentered="1"/>
  <pageMargins left="0.39370078740157483" right="0.11811023622047245" top="0.94488188976377963" bottom="0.35433070866141736" header="0.31496062992125984" footer="0.31496062992125984"/>
  <pageSetup paperSize="9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181B01-FF97-4968-96E5-63C200307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F562FE-8483-4A0C-BE03-4BCD0491A4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584A93-93CF-4BA0-B432-968107851E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Bao cao</vt:lpstr>
      <vt:lpstr>'Bao cao'!Print_Titles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2019-12-26T09:22:43Z</dcterms:created>
  <dcterms:modified xsi:type="dcterms:W3CDTF">2021-04-05T03:24:27Z</dcterms:modified>
</cp:coreProperties>
</file>