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23580" windowHeight="9975"/>
  </bookViews>
  <sheets>
    <sheet name="Bao cao" sheetId="1" r:id="rId1"/>
  </sheets>
  <calcPr calcId="124519"/>
</workbook>
</file>

<file path=xl/calcChain.xml><?xml version="1.0" encoding="utf-8"?>
<calcChain xmlns="http://schemas.openxmlformats.org/spreadsheetml/2006/main">
  <c r="E10" i="1"/>
  <c r="E9" s="1"/>
  <c r="E8" s="1"/>
  <c r="D9"/>
  <c r="D8" s="1"/>
  <c r="C9"/>
  <c r="C8" s="1"/>
  <c r="A23"/>
</calcChain>
</file>

<file path=xl/sharedStrings.xml><?xml version="1.0" encoding="utf-8"?>
<sst xmlns="http://schemas.openxmlformats.org/spreadsheetml/2006/main" count="50" uniqueCount="43">
  <si>
    <t>Biểu số 36/CK-NSNN</t>
  </si>
  <si>
    <t>(Dự toán trình Hội đồng nhân dân)</t>
  </si>
  <si>
    <t>Đơn vị: Triệu đồng</t>
  </si>
  <si>
    <t xml:space="preserve">                                                                                     </t>
  </si>
  <si>
    <t>NỘI DUNG</t>
  </si>
  <si>
    <t>NSĐP</t>
  </si>
  <si>
    <t>CHIA RA</t>
  </si>
  <si>
    <t>NGÂN SÁCH CẤP TỈNH</t>
  </si>
  <si>
    <t>NGÂN SÁCH HUYỆN</t>
  </si>
  <si>
    <t>TỔNG CHI NGÂN SÁCH ĐỊA PHƯƠNG</t>
  </si>
  <si>
    <t>A</t>
  </si>
  <si>
    <t>CHI CÂN ĐỐI NGÂN SÁCH ĐỊA PHƯƠNG</t>
  </si>
  <si>
    <t>I</t>
  </si>
  <si>
    <t>Chi đầu tư phát triển</t>
  </si>
  <si>
    <t>Chi đầu tư cho các dự án</t>
  </si>
  <si>
    <t>Trong đó chia theo lĩnh vực:</t>
  </si>
  <si>
    <t>-</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</si>
  <si>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</si>
  <si>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</si>
  <si>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</si>
  <si>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</si>
  <si>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</si>
  <si>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</si>
  <si>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</si>
  <si>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II</t>
  </si>
  <si>
    <t>Chi thường xuyên</t>
  </si>
  <si>
    <t>Trong đó:</t>
  </si>
  <si>
    <t>III</t>
  </si>
  <si>
    <t>Chi trả nợ lãi các khoản do chính quyền địa phương vay</t>
  </si>
  <si>
    <t>IV</t>
  </si>
  <si>
    <t>Chi bổ sung quỹ dự trữ tài chính</t>
  </si>
  <si>
    <t>V</t>
  </si>
  <si>
    <t>Dự phòng ngân sách</t>
  </si>
  <si>
    <t>VI</t>
  </si>
  <si>
    <t>Chi tạo nguồn, điều chỉnh tiền lương</t>
  </si>
  <si>
    <t>B</t>
  </si>
  <si>
    <t>CHI CÁC CHƯƠNG TRÌNH MỤC TIÊU</t>
  </si>
  <si>
    <t>Chi các chương trình mục tiêu quốc gia</t>
  </si>
  <si>
    <t>Chi các chương trình mục tiêu, nhiệm vụ</t>
  </si>
  <si>
    <t>C</t>
  </si>
  <si>
    <t>CHI CHUYỂN NGUỒN SANG NĂM SAU</t>
  </si>
  <si>
    <t>UBND TỈNH HÀ NAM</t>
  </si>
  <si>
    <t>DỰ TOÁN CHI NGÂN SÁCH ĐỊA PHƯƠNG, CHI NGÂN SÁCH CẤP TỈNH 
VÀ CHI NGÂN SÁCH HUYỆN THEO CƠ CẤU CHI NĂM 2023</t>
  </si>
</sst>
</file>

<file path=xl/styles.xml><?xml version="1.0" encoding="utf-8"?>
<styleSheet xmlns="http://schemas.openxmlformats.org/spreadsheetml/2006/main">
  <numFmts count="5">
    <numFmt numFmtId="43" formatCode="_-* #,##0.00\ _₫_-;\-* #,##0.00\ _₫_-;_-* &quot;-&quot;??\ _₫_-;_-@_-"/>
    <numFmt numFmtId="164" formatCode="_(* #,##0.00_);_(* \(#,##0.00\);_(* &quot;-&quot;??_);_(@_)"/>
    <numFmt numFmtId="165" formatCode="_(&quot;$&quot;* #,##0.00_);_(&quot;$&quot;* \(#,##0.00\);_(&quot;$&quot;* &quot;-&quot;??_);_(@_)"/>
    <numFmt numFmtId="166" formatCode="#,###;\-#,###;&quot;&quot;;_(@_)"/>
    <numFmt numFmtId="167" formatCode="_-* #,##0\ _₫_-;\-* #,##0\ _₫_-;_-* &quot;-&quot;??\ _₫_-;_-@_-"/>
  </numFmts>
  <fonts count="22">
    <font>
      <sz val="11"/>
      <color theme="1"/>
      <name val="Calibri"/>
      <family val="2"/>
      <scheme val="minor"/>
    </font>
    <font>
      <sz val="12"/>
      <color theme="1"/>
      <name val="Times New Roman"/>
      <family val="2"/>
      <charset val="163"/>
    </font>
    <font>
      <b/>
      <sz val="12"/>
      <name val="Times New Roman"/>
      <family val="1"/>
    </font>
    <font>
      <sz val="12"/>
      <name val="Times New Roman"/>
      <family val="1"/>
    </font>
    <font>
      <b/>
      <sz val="14"/>
      <name val="Times New Roman"/>
      <family val="1"/>
    </font>
    <font>
      <sz val="16"/>
      <name val="Times New Roman"/>
      <family val="1"/>
    </font>
    <font>
      <i/>
      <sz val="12"/>
      <name val="Times New Roman"/>
      <family val="1"/>
    </font>
    <font>
      <i/>
      <sz val="14"/>
      <name val="Times New Roman"/>
      <family val="1"/>
    </font>
    <font>
      <sz val="14"/>
      <name val="Times New Roman"/>
      <family val="1"/>
    </font>
    <font>
      <i/>
      <sz val="12"/>
      <name val="Times New Roman"/>
      <family val="1"/>
      <charset val="163"/>
    </font>
    <font>
      <b/>
      <sz val="11"/>
      <name val="Times New Roman"/>
      <family val="1"/>
    </font>
    <font>
      <sz val="13"/>
      <name val="Times New Roman"/>
      <family val="1"/>
    </font>
    <font>
      <b/>
      <sz val="12"/>
      <name val="Times New Roman"/>
      <family val="1"/>
      <charset val="163"/>
    </font>
    <font>
      <b/>
      <sz val="12"/>
      <name val="Times New Roman h"/>
    </font>
    <font>
      <sz val="11"/>
      <name val="Times New Roman"/>
      <family val="1"/>
      <charset val="163"/>
    </font>
    <font>
      <sz val="13"/>
      <name val=".VnTime"/>
      <family val="2"/>
    </font>
    <font>
      <sz val="12"/>
      <name val=".VnTime"/>
      <family val="2"/>
    </font>
    <font>
      <sz val="10"/>
      <name val="Arial"/>
      <family val="2"/>
      <charset val="163"/>
    </font>
    <font>
      <sz val="12"/>
      <name val=".VnArial Narrow"/>
      <family val="2"/>
    </font>
    <font>
      <sz val="11"/>
      <color theme="1"/>
      <name val="Calibri"/>
      <family val="2"/>
      <charset val="163"/>
      <scheme val="minor"/>
    </font>
    <font>
      <sz val="11"/>
      <name val="Times New Roman"/>
      <family val="1"/>
    </font>
    <font>
      <i/>
      <sz val="11"/>
      <name val="Times New Roman"/>
      <family val="1"/>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bottom style="thin">
        <color indexed="64"/>
      </bottom>
      <diagonal/>
    </border>
  </borders>
  <cellStyleXfs count="12">
    <xf numFmtId="0" fontId="0" fillId="0" borderId="0"/>
    <xf numFmtId="43" fontId="1"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6" fontId="15" fillId="0" borderId="0" applyFont="0" applyFill="0" applyBorder="0" applyAlignment="0" applyProtection="0"/>
    <xf numFmtId="0" fontId="16" fillId="0" borderId="0"/>
    <xf numFmtId="0" fontId="17" fillId="0" borderId="0"/>
    <xf numFmtId="0" fontId="18" fillId="0" borderId="0"/>
    <xf numFmtId="0" fontId="19" fillId="0" borderId="0"/>
    <xf numFmtId="0" fontId="16" fillId="0" borderId="0"/>
    <xf numFmtId="0" fontId="14" fillId="0" borderId="0"/>
    <xf numFmtId="0" fontId="18" fillId="0" borderId="0"/>
  </cellStyleXfs>
  <cellXfs count="54">
    <xf numFmtId="0" fontId="0" fillId="0" borderId="0" xfId="0"/>
    <xf numFmtId="0" fontId="2" fillId="0" borderId="0" xfId="0" applyFont="1" applyFill="1" applyAlignment="1">
      <alignment horizontal="left"/>
    </xf>
    <xf numFmtId="0" fontId="2"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xf numFmtId="0" fontId="2" fillId="0" borderId="0" xfId="0" applyFont="1" applyFill="1" applyAlignment="1">
      <alignment horizontal="right"/>
    </xf>
    <xf numFmtId="0" fontId="2" fillId="0" borderId="0" xfId="0" applyFont="1" applyFill="1" applyAlignment="1"/>
    <xf numFmtId="0" fontId="4" fillId="0" borderId="0" xfId="0" applyFont="1" applyFill="1" applyAlignment="1">
      <alignment horizontal="left"/>
    </xf>
    <xf numFmtId="0" fontId="2" fillId="0" borderId="0" xfId="0" applyFont="1" applyFill="1" applyAlignment="1">
      <alignment horizontal="centerContinuous" wrapText="1"/>
    </xf>
    <xf numFmtId="0" fontId="4" fillId="0" borderId="0" xfId="0" applyFont="1" applyFill="1" applyAlignment="1">
      <alignment horizontal="centerContinuous" wrapText="1"/>
    </xf>
    <xf numFmtId="0" fontId="5" fillId="0" borderId="0" xfId="0" applyFont="1" applyFill="1" applyAlignment="1">
      <alignment horizontal="centerContinuous"/>
    </xf>
    <xf numFmtId="0" fontId="6" fillId="0" borderId="0" xfId="0" applyNumberFormat="1" applyFont="1" applyFill="1" applyAlignment="1">
      <alignment vertical="center" wrapText="1"/>
    </xf>
    <xf numFmtId="0" fontId="7" fillId="0" borderId="0" xfId="0" applyFont="1" applyFill="1" applyAlignment="1">
      <alignment horizontal="left"/>
    </xf>
    <xf numFmtId="0" fontId="8" fillId="0" borderId="0" xfId="0" applyFont="1" applyFill="1"/>
    <xf numFmtId="0" fontId="9" fillId="0" borderId="0" xfId="0" applyFont="1" applyFill="1" applyAlignment="1">
      <alignment horizontal="right"/>
    </xf>
    <xf numFmtId="0" fontId="11" fillId="0" borderId="0" xfId="0" applyFont="1" applyFill="1"/>
    <xf numFmtId="3" fontId="7" fillId="0" borderId="6" xfId="0" applyNumberFormat="1" applyFont="1" applyFill="1" applyBorder="1"/>
    <xf numFmtId="3" fontId="8" fillId="0" borderId="6" xfId="0" applyNumberFormat="1" applyFont="1" applyFill="1" applyBorder="1"/>
    <xf numFmtId="0" fontId="7" fillId="0" borderId="0" xfId="0" applyFont="1" applyFill="1"/>
    <xf numFmtId="0" fontId="3" fillId="0" borderId="6" xfId="0" applyFont="1" applyFill="1" applyBorder="1" applyAlignment="1">
      <alignment horizontal="justify" vertical="center" wrapText="1"/>
    </xf>
    <xf numFmtId="3" fontId="7" fillId="0" borderId="7" xfId="0" applyNumberFormat="1" applyFont="1" applyFill="1" applyBorder="1"/>
    <xf numFmtId="3" fontId="8" fillId="0" borderId="7" xfId="0" applyNumberFormat="1" applyFont="1" applyFill="1" applyBorder="1"/>
    <xf numFmtId="0" fontId="2" fillId="0" borderId="5" xfId="0" applyFont="1" applyFill="1" applyBorder="1" applyAlignment="1">
      <alignment horizontal="center" wrapText="1"/>
    </xf>
    <xf numFmtId="0" fontId="2" fillId="0" borderId="5" xfId="0" applyFont="1" applyFill="1" applyBorder="1" applyAlignment="1">
      <alignment wrapText="1"/>
    </xf>
    <xf numFmtId="0" fontId="2" fillId="0" borderId="6" xfId="0" applyFont="1" applyFill="1" applyBorder="1" applyAlignment="1">
      <alignment horizontal="center" wrapText="1"/>
    </xf>
    <xf numFmtId="0" fontId="2" fillId="0" borderId="6" xfId="0" applyFont="1" applyFill="1" applyBorder="1" applyAlignment="1">
      <alignment wrapText="1"/>
    </xf>
    <xf numFmtId="0" fontId="3" fillId="0" borderId="6" xfId="0" applyFont="1" applyFill="1" applyBorder="1" applyAlignment="1">
      <alignment horizontal="center" wrapText="1"/>
    </xf>
    <xf numFmtId="0" fontId="3" fillId="0" borderId="6" xfId="0" applyFont="1" applyFill="1" applyBorder="1" applyAlignment="1">
      <alignment wrapText="1"/>
    </xf>
    <xf numFmtId="0" fontId="6" fillId="0" borderId="6" xfId="0" applyFont="1" applyFill="1" applyBorder="1" applyAlignment="1">
      <alignment horizontal="center" wrapText="1"/>
    </xf>
    <xf numFmtId="0" fontId="6" fillId="0" borderId="6" xfId="0" quotePrefix="1" applyFont="1" applyFill="1" applyBorder="1" applyAlignment="1">
      <alignment horizontal="center" wrapText="1"/>
    </xf>
    <xf numFmtId="0" fontId="6" fillId="0" borderId="6" xfId="0" applyFont="1" applyFill="1" applyBorder="1" applyAlignment="1">
      <alignment wrapText="1"/>
    </xf>
    <xf numFmtId="0" fontId="3" fillId="0" borderId="6" xfId="0" applyFont="1" applyFill="1" applyBorder="1" applyAlignment="1">
      <alignment horizontal="center" vertical="center" wrapText="1"/>
    </xf>
    <xf numFmtId="0" fontId="9" fillId="0" borderId="6" xfId="0" applyFont="1" applyFill="1" applyBorder="1" applyAlignment="1">
      <alignment horizontal="center" wrapText="1"/>
    </xf>
    <xf numFmtId="0" fontId="9" fillId="0" borderId="6" xfId="0" applyFont="1" applyFill="1" applyBorder="1" applyAlignment="1">
      <alignment wrapText="1"/>
    </xf>
    <xf numFmtId="0" fontId="12" fillId="0" borderId="6" xfId="0" applyFont="1" applyFill="1" applyBorder="1" applyAlignment="1">
      <alignment horizontal="center" wrapText="1"/>
    </xf>
    <xf numFmtId="0" fontId="12" fillId="0" borderId="6" xfId="0" applyFont="1" applyFill="1" applyBorder="1" applyAlignment="1">
      <alignment wrapText="1"/>
    </xf>
    <xf numFmtId="0" fontId="13" fillId="0" borderId="6" xfId="0" applyFont="1" applyFill="1" applyBorder="1" applyAlignment="1">
      <alignment wrapText="1"/>
    </xf>
    <xf numFmtId="0" fontId="2" fillId="0" borderId="7" xfId="0" applyFont="1" applyFill="1" applyBorder="1" applyAlignment="1">
      <alignment horizontal="center" wrapText="1"/>
    </xf>
    <xf numFmtId="0" fontId="2" fillId="0" borderId="7" xfId="0" applyFont="1" applyFill="1" applyBorder="1" applyAlignment="1">
      <alignment wrapText="1"/>
    </xf>
    <xf numFmtId="167" fontId="10" fillId="0" borderId="8" xfId="1" applyNumberFormat="1" applyFont="1" applyFill="1" applyBorder="1" applyAlignment="1">
      <alignment vertical="center" wrapText="1"/>
    </xf>
    <xf numFmtId="167" fontId="10" fillId="0" borderId="9" xfId="1" applyNumberFormat="1" applyFont="1" applyFill="1" applyBorder="1" applyAlignment="1">
      <alignment vertical="center" wrapText="1"/>
    </xf>
    <xf numFmtId="0" fontId="10" fillId="0" borderId="10" xfId="0" applyFont="1" applyFill="1" applyBorder="1" applyAlignment="1">
      <alignment horizontal="center" vertical="center" wrapText="1"/>
    </xf>
    <xf numFmtId="3" fontId="20" fillId="0" borderId="6" xfId="0" applyNumberFormat="1" applyFont="1" applyFill="1" applyBorder="1"/>
    <xf numFmtId="3" fontId="21" fillId="0" borderId="6" xfId="0" applyNumberFormat="1" applyFont="1" applyFill="1" applyBorder="1"/>
    <xf numFmtId="3" fontId="2" fillId="0" borderId="6" xfId="0" applyNumberFormat="1" applyFont="1" applyFill="1" applyBorder="1"/>
    <xf numFmtId="3" fontId="10" fillId="0" borderId="6" xfId="0" applyNumberFormat="1" applyFont="1" applyFill="1" applyBorder="1"/>
    <xf numFmtId="0" fontId="6"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cellXfs>
  <cellStyles count="12">
    <cellStyle name="Comma" xfId="1" builtinId="3"/>
    <cellStyle name="Comma 2" xfId="2"/>
    <cellStyle name="Currency 2" xfId="3"/>
    <cellStyle name="HAI" xfId="4"/>
    <cellStyle name="Normal" xfId="0" builtinId="0"/>
    <cellStyle name="Normal 2" xfId="5"/>
    <cellStyle name="Normal 3" xfId="6"/>
    <cellStyle name="Normal 4" xfId="7"/>
    <cellStyle name="Normal 5" xfId="8"/>
    <cellStyle name="Normal 6" xfId="9"/>
    <cellStyle name="Normal 7" xfId="10"/>
    <cellStyle name="Normal 8"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2"/>
  <sheetViews>
    <sheetView tabSelected="1" workbookViewId="0">
      <selection activeCell="D11" sqref="D11"/>
    </sheetView>
  </sheetViews>
  <sheetFormatPr defaultColWidth="12.85546875" defaultRowHeight="15.75"/>
  <cols>
    <col min="1" max="1" width="7.28515625" style="4" customWidth="1"/>
    <col min="2" max="2" width="56.42578125" style="4" customWidth="1"/>
    <col min="3" max="3" width="14.5703125" style="4" customWidth="1"/>
    <col min="4" max="4" width="14.42578125" style="4" customWidth="1"/>
    <col min="5" max="5" width="15.42578125" style="4" customWidth="1"/>
    <col min="6" max="16384" width="12.85546875" style="4"/>
  </cols>
  <sheetData>
    <row r="1" spans="1:7" ht="21" customHeight="1">
      <c r="A1" s="1" t="s">
        <v>41</v>
      </c>
      <c r="B1" s="2"/>
      <c r="C1" s="3"/>
      <c r="E1" s="5" t="s">
        <v>0</v>
      </c>
      <c r="F1" s="6"/>
    </row>
    <row r="2" spans="1:7" ht="12.75" customHeight="1">
      <c r="A2" s="7"/>
      <c r="B2" s="7"/>
      <c r="C2" s="3"/>
      <c r="D2" s="3"/>
      <c r="E2" s="3"/>
    </row>
    <row r="3" spans="1:7" ht="43.9" customHeight="1">
      <c r="A3" s="8" t="s">
        <v>42</v>
      </c>
      <c r="B3" s="9"/>
      <c r="C3" s="10"/>
      <c r="D3" s="10"/>
      <c r="E3" s="10"/>
    </row>
    <row r="4" spans="1:7" ht="21" customHeight="1">
      <c r="A4" s="46" t="s">
        <v>1</v>
      </c>
      <c r="B4" s="46"/>
      <c r="C4" s="46"/>
      <c r="D4" s="46"/>
      <c r="E4" s="46"/>
      <c r="F4" s="11"/>
      <c r="G4" s="11"/>
    </row>
    <row r="5" spans="1:7" ht="19.5" customHeight="1">
      <c r="A5" s="12"/>
      <c r="B5" s="12"/>
      <c r="C5" s="13"/>
      <c r="E5" s="14" t="s">
        <v>2</v>
      </c>
    </row>
    <row r="6" spans="1:7" s="15" customFormat="1" ht="25.5" customHeight="1">
      <c r="A6" s="47" t="s">
        <v>3</v>
      </c>
      <c r="B6" s="49" t="s">
        <v>4</v>
      </c>
      <c r="C6" s="47" t="s">
        <v>5</v>
      </c>
      <c r="D6" s="52" t="s">
        <v>6</v>
      </c>
      <c r="E6" s="53"/>
    </row>
    <row r="7" spans="1:7" s="15" customFormat="1" ht="47.25" customHeight="1">
      <c r="A7" s="48"/>
      <c r="B7" s="50"/>
      <c r="C7" s="51"/>
      <c r="D7" s="41" t="s">
        <v>7</v>
      </c>
      <c r="E7" s="41" t="s">
        <v>8</v>
      </c>
    </row>
    <row r="8" spans="1:7" s="13" customFormat="1" ht="18.75">
      <c r="A8" s="22"/>
      <c r="B8" s="23" t="s">
        <v>9</v>
      </c>
      <c r="C8" s="39">
        <f>SUM(C9,C30,C37)</f>
        <v>15284796</v>
      </c>
      <c r="D8" s="39">
        <f>SUM(D9,D30,D37)</f>
        <v>8053933</v>
      </c>
      <c r="E8" s="39">
        <f>SUM(E9,E30,E37)</f>
        <v>7230863</v>
      </c>
    </row>
    <row r="9" spans="1:7" s="13" customFormat="1" ht="18.75">
      <c r="A9" s="24" t="s">
        <v>10</v>
      </c>
      <c r="B9" s="25" t="s">
        <v>11</v>
      </c>
      <c r="C9" s="40">
        <f>SUM(C10,C20,C26,C27,C28,C29,C25)</f>
        <v>15284796</v>
      </c>
      <c r="D9" s="40">
        <f>SUM(D10,D20,D26,D27,D28,D29,D25)</f>
        <v>8053933</v>
      </c>
      <c r="E9" s="40">
        <f>SUM(E10,E20,E26,E27,E28,E29)</f>
        <v>7230863</v>
      </c>
    </row>
    <row r="10" spans="1:7" s="18" customFormat="1" ht="18.75">
      <c r="A10" s="24" t="s">
        <v>12</v>
      </c>
      <c r="B10" s="25" t="s">
        <v>13</v>
      </c>
      <c r="C10" s="40">
        <v>4372375</v>
      </c>
      <c r="D10" s="40">
        <v>2565462</v>
      </c>
      <c r="E10" s="40">
        <f>+C10-D10</f>
        <v>1806913</v>
      </c>
    </row>
    <row r="11" spans="1:7" s="18" customFormat="1" ht="18.75">
      <c r="A11" s="26">
        <v>1</v>
      </c>
      <c r="B11" s="27" t="s">
        <v>14</v>
      </c>
      <c r="C11" s="42">
        <v>4372375</v>
      </c>
      <c r="D11" s="42">
        <v>2565462</v>
      </c>
      <c r="E11" s="42">
        <v>1806913</v>
      </c>
    </row>
    <row r="12" spans="1:7" s="18" customFormat="1" ht="18.75">
      <c r="A12" s="28"/>
      <c r="B12" s="27" t="s">
        <v>15</v>
      </c>
      <c r="C12" s="16"/>
      <c r="D12" s="16"/>
      <c r="E12" s="17"/>
    </row>
    <row r="13" spans="1:7" s="18" customFormat="1" ht="18.75">
      <c r="A13" s="29" t="s">
        <v>16</v>
      </c>
      <c r="B13" s="30" t="s">
        <v>17</v>
      </c>
      <c r="C13" s="16"/>
      <c r="D13" s="16"/>
      <c r="E13" s="17"/>
    </row>
    <row r="14" spans="1:7" s="18" customFormat="1" ht="18.75">
      <c r="A14" s="29" t="s">
        <v>16</v>
      </c>
      <c r="B14" s="30" t="s">
        <v>18</v>
      </c>
      <c r="C14" s="16"/>
      <c r="D14" s="16"/>
      <c r="E14" s="17"/>
    </row>
    <row r="15" spans="1:7" s="18" customFormat="1" ht="18.75">
      <c r="A15" s="28"/>
      <c r="B15" s="27" t="s">
        <v>19</v>
      </c>
      <c r="C15" s="16"/>
      <c r="D15" s="16"/>
      <c r="E15" s="17"/>
    </row>
    <row r="16" spans="1:7" s="18" customFormat="1" ht="18.75">
      <c r="A16" s="29" t="s">
        <v>16</v>
      </c>
      <c r="B16" s="30" t="s">
        <v>20</v>
      </c>
      <c r="C16" s="43">
        <v>3800000</v>
      </c>
      <c r="D16" s="43">
        <v>2151000</v>
      </c>
      <c r="E16" s="42">
        <v>1649000</v>
      </c>
    </row>
    <row r="17" spans="1:5" s="18" customFormat="1" ht="18.75">
      <c r="A17" s="29" t="s">
        <v>16</v>
      </c>
      <c r="B17" s="30" t="s">
        <v>21</v>
      </c>
      <c r="C17" s="43">
        <v>46000</v>
      </c>
      <c r="D17" s="43">
        <v>46000</v>
      </c>
      <c r="E17" s="42"/>
    </row>
    <row r="18" spans="1:5" s="18" customFormat="1" ht="63">
      <c r="A18" s="31">
        <v>2</v>
      </c>
      <c r="B18" s="19" t="s">
        <v>22</v>
      </c>
      <c r="C18" s="16"/>
      <c r="D18" s="16"/>
      <c r="E18" s="17"/>
    </row>
    <row r="19" spans="1:5" s="18" customFormat="1" ht="18.75">
      <c r="A19" s="26">
        <v>3</v>
      </c>
      <c r="B19" s="27" t="s">
        <v>23</v>
      </c>
      <c r="C19" s="16"/>
      <c r="D19" s="16"/>
      <c r="E19" s="17"/>
    </row>
    <row r="20" spans="1:5" s="13" customFormat="1" ht="18.75">
      <c r="A20" s="24" t="s">
        <v>24</v>
      </c>
      <c r="B20" s="25" t="s">
        <v>25</v>
      </c>
      <c r="C20" s="44">
        <v>7350154</v>
      </c>
      <c r="D20" s="44">
        <v>2059487</v>
      </c>
      <c r="E20" s="44">
        <v>5290667</v>
      </c>
    </row>
    <row r="21" spans="1:5" s="13" customFormat="1" ht="18.75">
      <c r="A21" s="24"/>
      <c r="B21" s="30" t="s">
        <v>26</v>
      </c>
      <c r="C21" s="16"/>
      <c r="D21" s="16"/>
      <c r="E21" s="17"/>
    </row>
    <row r="22" spans="1:5" s="13" customFormat="1" ht="18.75">
      <c r="A22" s="32">
        <v>1</v>
      </c>
      <c r="B22" s="33" t="s">
        <v>17</v>
      </c>
      <c r="C22" s="43">
        <v>2661000</v>
      </c>
      <c r="D22" s="43">
        <v>323986</v>
      </c>
      <c r="E22" s="42">
        <v>2337014</v>
      </c>
    </row>
    <row r="23" spans="1:5" s="13" customFormat="1" ht="18.75">
      <c r="A23" s="32">
        <f>A22+1</f>
        <v>2</v>
      </c>
      <c r="B23" s="33" t="s">
        <v>18</v>
      </c>
      <c r="C23" s="43">
        <v>32571</v>
      </c>
      <c r="D23" s="43">
        <v>32571</v>
      </c>
      <c r="E23" s="42"/>
    </row>
    <row r="24" spans="1:5" s="13" customFormat="1" ht="18.75">
      <c r="A24" s="34" t="s">
        <v>27</v>
      </c>
      <c r="B24" s="25" t="s">
        <v>28</v>
      </c>
      <c r="C24" s="45">
        <v>8700</v>
      </c>
      <c r="D24" s="45">
        <v>8700</v>
      </c>
      <c r="E24" s="45"/>
    </row>
    <row r="25" spans="1:5" s="13" customFormat="1" ht="18.75">
      <c r="A25" s="24" t="s">
        <v>29</v>
      </c>
      <c r="B25" s="25" t="s">
        <v>30</v>
      </c>
      <c r="C25" s="45">
        <v>1000</v>
      </c>
      <c r="D25" s="45">
        <v>1000</v>
      </c>
      <c r="E25" s="45"/>
    </row>
    <row r="26" spans="1:5" s="13" customFormat="1" ht="18.75">
      <c r="A26" s="24" t="s">
        <v>31</v>
      </c>
      <c r="B26" s="25" t="s">
        <v>32</v>
      </c>
      <c r="C26" s="45">
        <v>223356</v>
      </c>
      <c r="D26" s="45">
        <v>90073</v>
      </c>
      <c r="E26" s="45">
        <v>133283</v>
      </c>
    </row>
    <row r="27" spans="1:5" s="13" customFormat="1" ht="18.75">
      <c r="A27" s="24" t="s">
        <v>33</v>
      </c>
      <c r="B27" s="35" t="s">
        <v>34</v>
      </c>
      <c r="C27" s="16"/>
      <c r="D27" s="16"/>
      <c r="E27" s="17"/>
    </row>
    <row r="28" spans="1:5" s="13" customFormat="1" ht="18.75">
      <c r="A28" s="24" t="s">
        <v>35</v>
      </c>
      <c r="B28" s="36" t="s">
        <v>36</v>
      </c>
      <c r="C28" s="45">
        <v>3337911</v>
      </c>
      <c r="D28" s="45">
        <v>3337911</v>
      </c>
      <c r="E28" s="45"/>
    </row>
    <row r="29" spans="1:5" s="13" customFormat="1" ht="18.75">
      <c r="A29" s="24" t="s">
        <v>12</v>
      </c>
      <c r="B29" s="25" t="s">
        <v>37</v>
      </c>
      <c r="C29" s="16"/>
      <c r="D29" s="16"/>
      <c r="E29" s="17"/>
    </row>
    <row r="30" spans="1:5" s="13" customFormat="1" ht="18.75">
      <c r="A30" s="24" t="s">
        <v>24</v>
      </c>
      <c r="B30" s="25" t="s">
        <v>38</v>
      </c>
      <c r="C30" s="16"/>
      <c r="D30" s="16"/>
      <c r="E30" s="17"/>
    </row>
    <row r="31" spans="1:5" s="13" customFormat="1" ht="18.75">
      <c r="A31" s="37" t="s">
        <v>39</v>
      </c>
      <c r="B31" s="38" t="s">
        <v>40</v>
      </c>
      <c r="C31" s="20"/>
      <c r="D31" s="20"/>
      <c r="E31" s="21"/>
    </row>
    <row r="32" spans="1:5" ht="18.75">
      <c r="A32" s="13"/>
      <c r="B32" s="13"/>
      <c r="C32" s="13"/>
      <c r="D32" s="13"/>
    </row>
  </sheetData>
  <mergeCells count="5">
    <mergeCell ref="A4:E4"/>
    <mergeCell ref="A6:A7"/>
    <mergeCell ref="B6:B7"/>
    <mergeCell ref="C6:C7"/>
    <mergeCell ref="D6:E6"/>
  </mergeCells>
  <pageMargins left="0.31496062992125984" right="0.31496062992125984" top="0.74803149606299213" bottom="0.74803149606299213" header="0.31496062992125984" footer="0.31496062992125984"/>
  <pageSetup paperSize="9" scale="9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B80307-6BCF-490B-B53F-347F7EEB1CE9}"/>
</file>

<file path=customXml/itemProps2.xml><?xml version="1.0" encoding="utf-8"?>
<ds:datastoreItem xmlns:ds="http://schemas.openxmlformats.org/officeDocument/2006/customXml" ds:itemID="{F358605C-D1C3-4901-B155-89F91A8EC9FF}"/>
</file>

<file path=customXml/itemProps3.xml><?xml version="1.0" encoding="utf-8"?>
<ds:datastoreItem xmlns:ds="http://schemas.openxmlformats.org/officeDocument/2006/customXml" ds:itemID="{EFA4BD07-81F6-4404-9AED-F497C8DBF9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Bao cao</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2022-12-07T03:59:45Z</cp:lastPrinted>
  <dcterms:created xsi:type="dcterms:W3CDTF">2022-12-07T03:55:17Z</dcterms:created>
  <dcterms:modified xsi:type="dcterms:W3CDTF">2022-12-07T04:02:16Z</dcterms:modified>
</cp:coreProperties>
</file>